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one\Desktop\"/>
    </mc:Choice>
  </mc:AlternateContent>
  <bookViews>
    <workbookView xWindow="0" yWindow="0" windowWidth="28800" windowHeight="1200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</sheets>
  <calcPr calcId="162913"/>
</workbook>
</file>

<file path=xl/calcChain.xml><?xml version="1.0" encoding="utf-8"?>
<calcChain xmlns="http://schemas.openxmlformats.org/spreadsheetml/2006/main">
  <c r="C5" i="5" l="1"/>
  <c r="C4" i="5"/>
  <c r="B4" i="4"/>
  <c r="B5" i="4"/>
  <c r="B6" i="4"/>
  <c r="B7" i="4"/>
  <c r="C8" i="4"/>
  <c r="C4" i="4"/>
  <c r="C9" i="4"/>
  <c r="C7" i="3"/>
  <c r="C5" i="3"/>
  <c r="C8" i="3" s="1"/>
  <c r="B4" i="3" s="1"/>
  <c r="B4" i="2"/>
  <c r="B5" i="2"/>
  <c r="C6" i="1"/>
  <c r="B5" i="1" s="1"/>
  <c r="C6" i="2"/>
  <c r="C5" i="2"/>
  <c r="C5" i="1"/>
  <c r="C4" i="1"/>
  <c r="B5" i="3" l="1"/>
  <c r="B6" i="3"/>
  <c r="B7" i="3"/>
  <c r="B4" i="1"/>
</calcChain>
</file>

<file path=xl/sharedStrings.xml><?xml version="1.0" encoding="utf-8"?>
<sst xmlns="http://schemas.openxmlformats.org/spreadsheetml/2006/main" count="43" uniqueCount="23">
  <si>
    <t>Lakeside Lighting</t>
  </si>
  <si>
    <t>Which fixture option do you prefer? (Heritage or Solana)</t>
  </si>
  <si>
    <t>Answer Choices</t>
  </si>
  <si>
    <t>Responses</t>
  </si>
  <si>
    <t>Fixture 1: Sternberg Heritage https://surveymonkey-assets.s3.amazonaws.com/survey/517155112/rte/e666c66a-51af-4099-a42b-d2699aed65a8.png</t>
  </si>
  <si>
    <t>Fixture 2: Sternberg Solana https://surveymonkey-assets.s3.amazonaws.com/survey/517155112/rte/574d3e01-277a-4aeb-8d24-1b156eb7dad7.png</t>
  </si>
  <si>
    <t>Answered</t>
  </si>
  <si>
    <t>Skipped</t>
  </si>
  <si>
    <t>Select your preferred pole option for the Lakeside lighting (Option 1 or Option 2) https://surveymonkey-assets.s3.amazonaws.com/survey/517155112/rte/74bf4da8-1899-49c1-ac0d-c9f495e43e11.png</t>
  </si>
  <si>
    <t>Pole Option 1</t>
  </si>
  <si>
    <t>Pole Option 2</t>
  </si>
  <si>
    <t>For Fixture 1 (Sternberg Heritage) - please select your preferred color option for the fixture, pole and base. https://surveymonkey-assets.s3.amazonaws.com/survey/517155112/rte/f85d0296-f79c-4a97-87cc-7484a7c1a7e3.png</t>
  </si>
  <si>
    <t>ABZT - ARCHITECTURAL MEDIUM BRONZE</t>
  </si>
  <si>
    <t>DBT - DARK BRONZE TEXTURED</t>
  </si>
  <si>
    <t>SI - SWEDISH IRON</t>
  </si>
  <si>
    <t>OWGT - OLD WORLD GRAY TEXTURED</t>
  </si>
  <si>
    <t>For Fixture 2 (Sternberg Solana) - please select your preferred color option for the fixture, pole and base https://surveymonkey-assets.s3.amazonaws.com/survey/517155112/rte/ba65b6af-0c9b-499a-8677-e71b7f2114d8.png</t>
  </si>
  <si>
    <t>UGM - GUN METAL MATTE</t>
  </si>
  <si>
    <t>UGMT -  GUN METAL TEXTURED</t>
  </si>
  <si>
    <t>UB - BRONZE MATTE</t>
  </si>
  <si>
    <t>UBT - BRONZE TEXTURED</t>
  </si>
  <si>
    <t>The selected bench color will be closely matched to the selected lighting color. https://surveymonkey-assets.s3.amazonaws.com/survey/517155112/rte/71c0d87b-6384-4d9b-ab17-f13468db8f73.png</t>
  </si>
  <si>
    <t>Select this one: Bench color will be determined based on lighting color selected.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</si>
</sst>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fixture option do you prefer? (Heritage or Solana)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1'!$A$4:$A$5</c:f>
              <c:strCache>
                <c:ptCount val="2"/>
                <c:pt idx="0">
                  <c:v>Fixture 1: Sternberg Heritage https://surveymonkey-assets.s3.amazonaws.com/survey/517155112/rte/e666c66a-51af-4099-a42b-d2699aed65a8.png</c:v>
                </c:pt>
                <c:pt idx="1">
                  <c:v>Fixture 2: Sternberg Solana https://surveymonkey-assets.s3.amazonaws.com/survey/517155112/rte/574d3e01-277a-4aeb-8d24-1b156eb7dad7.png</c:v>
                </c:pt>
              </c:strCache>
            </c:strRef>
          </c:cat>
          <c:val>
            <c:numRef>
              <c:f>'Question 1'!$B$4:$B$5</c:f>
              <c:numCache>
                <c:formatCode>0.00%</c:formatCod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7-47D5-B8D6-B5B53D2D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Select your preferred pole option for the Lakeside lighting (Option 1 or Option 2) https://surveymonkey-assets.s3.amazonaws.com/survey/517155112/rte/74bf4da8-1899-49c1-ac0d-c9f495e43e11.png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2'!$A$4:$A$5</c:f>
              <c:strCache>
                <c:ptCount val="2"/>
                <c:pt idx="0">
                  <c:v>Pole Option 1</c:v>
                </c:pt>
                <c:pt idx="1">
                  <c:v>Pole Option 2</c:v>
                </c:pt>
              </c:strCache>
            </c:strRef>
          </c:cat>
          <c:val>
            <c:numRef>
              <c:f>'Question 2'!$B$4:$B$5</c:f>
              <c:numCache>
                <c:formatCode>0.00%</c:formatCode>
                <c:ptCount val="2"/>
                <c:pt idx="0">
                  <c:v>0.28260869565217389</c:v>
                </c:pt>
                <c:pt idx="1">
                  <c:v>0.71739130434782605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7-406A-AD27-0ECED76CC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For Fixture 1 (Sternberg Heritage) - please select your preferred color option for the fixture, pole and base. https://surveymonkey-assets.s3.amazonaws.com/survey/517155112/rte/f85d0296-f79c-4a97-87cc-7484a7c1a7e3.png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3'!$A$4:$A$7</c:f>
              <c:strCache>
                <c:ptCount val="4"/>
                <c:pt idx="0">
                  <c:v>ABZT - ARCHITECTURAL MEDIUM BRONZE</c:v>
                </c:pt>
                <c:pt idx="1">
                  <c:v>DBT - DARK BRONZE TEXTURED</c:v>
                </c:pt>
                <c:pt idx="2">
                  <c:v>SI - SWEDISH IRON</c:v>
                </c:pt>
                <c:pt idx="3">
                  <c:v>OWGT - OLD WORLD GRAY TEXTURED</c:v>
                </c:pt>
              </c:strCache>
            </c:strRef>
          </c:cat>
          <c:val>
            <c:numRef>
              <c:f>'Question 3'!$B$4:$B$7</c:f>
              <c:numCache>
                <c:formatCode>0.00%</c:formatCode>
                <c:ptCount val="4"/>
                <c:pt idx="0">
                  <c:v>0.15151515151515152</c:v>
                </c:pt>
                <c:pt idx="1">
                  <c:v>0.48484848484848486</c:v>
                </c:pt>
                <c:pt idx="2">
                  <c:v>3.0303030303030304E-2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E-4E41-85F8-6EAACA32E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For Fixture 2 (Sternberg Solana) - please select your preferred color option for the fixture, pole and base https://surveymonkey-assets.s3.amazonaws.com/survey/517155112/rte/ba65b6af-0c9b-499a-8677-e71b7f2114d8.png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4'!$A$4:$A$7</c:f>
              <c:strCache>
                <c:ptCount val="4"/>
                <c:pt idx="0">
                  <c:v>UGM - GUN METAL MATTE</c:v>
                </c:pt>
                <c:pt idx="1">
                  <c:v>UGMT -  GUN METAL TEXTURED</c:v>
                </c:pt>
                <c:pt idx="2">
                  <c:v>UB - BRONZE MATTE</c:v>
                </c:pt>
                <c:pt idx="3">
                  <c:v>UBT - BRONZE TEXTURED</c:v>
                </c:pt>
              </c:strCache>
            </c:strRef>
          </c:cat>
          <c:val>
            <c:numRef>
              <c:f>'Question 4'!$B$4:$B$7</c:f>
              <c:numCache>
                <c:formatCode>0.00%</c:formatCode>
                <c:ptCount val="4"/>
                <c:pt idx="0">
                  <c:v>0.43333333333333335</c:v>
                </c:pt>
                <c:pt idx="1">
                  <c:v>0.26666666666666666</c:v>
                </c:pt>
                <c:pt idx="2">
                  <c:v>0.1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9-4156-AF2D-FE114CDC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selected bench color will be closely matched to the selected lighting color. https://surveymonkey-assets.s3.amazonaws.com/survey/517155112/rte/71c0d87b-6384-4d9b-ab17-f13468db8f73.png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</c:f>
              <c:strCache>
                <c:ptCount val="1"/>
                <c:pt idx="0">
                  <c:v>Select this one: Bench color will be determined based on lighting color selected.</c:v>
                </c:pt>
              </c:strCache>
            </c:strRef>
          </c:cat>
          <c:val>
            <c:numRef>
              <c:f>'Question 5'!$B$4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3-4709-ADAC-B9AADB16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4" sqref="B4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4</v>
      </c>
      <c r="B4" s="5">
        <f>C4/C6</f>
        <v>0.62</v>
      </c>
      <c r="C4" s="6">
        <f>28+3</f>
        <v>31</v>
      </c>
    </row>
    <row r="5" spans="1:3" x14ac:dyDescent="0.25">
      <c r="A5" s="4" t="s">
        <v>5</v>
      </c>
      <c r="B5" s="5">
        <f>C5/C6</f>
        <v>0.38</v>
      </c>
      <c r="C5" s="6">
        <f>18+1</f>
        <v>19</v>
      </c>
    </row>
    <row r="6" spans="1:3" x14ac:dyDescent="0.25">
      <c r="A6" s="7"/>
      <c r="B6" s="7" t="s">
        <v>6</v>
      </c>
      <c r="C6" s="7">
        <f>SUM(C4:C5)</f>
        <v>50</v>
      </c>
    </row>
    <row r="7" spans="1:3" x14ac:dyDescent="0.25">
      <c r="A7" s="7"/>
      <c r="B7" s="7" t="s">
        <v>7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9</v>
      </c>
      <c r="B4" s="5">
        <f>C4/C6</f>
        <v>0.28260869565217389</v>
      </c>
      <c r="C4" s="6">
        <v>13</v>
      </c>
    </row>
    <row r="5" spans="1:3" x14ac:dyDescent="0.25">
      <c r="A5" s="4" t="s">
        <v>10</v>
      </c>
      <c r="B5" s="5">
        <f>C5/C6</f>
        <v>0.71739130434782605</v>
      </c>
      <c r="C5" s="6">
        <f>29+4</f>
        <v>33</v>
      </c>
    </row>
    <row r="6" spans="1:3" x14ac:dyDescent="0.25">
      <c r="A6" s="7"/>
      <c r="B6" s="7" t="s">
        <v>6</v>
      </c>
      <c r="C6" s="7">
        <f>SUM(C4:C5)</f>
        <v>46</v>
      </c>
    </row>
    <row r="7" spans="1:3" x14ac:dyDescent="0.25">
      <c r="A7" s="7"/>
      <c r="B7" s="7" t="s">
        <v>7</v>
      </c>
      <c r="C7" s="7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8" sqref="C8"/>
    </sheetView>
  </sheetViews>
  <sheetFormatPr defaultRowHeight="15" x14ac:dyDescent="0.25"/>
  <cols>
    <col min="1" max="1" width="3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12</v>
      </c>
      <c r="B4" s="5">
        <f>C4/C8</f>
        <v>0.15151515151515152</v>
      </c>
      <c r="C4" s="6">
        <v>5</v>
      </c>
    </row>
    <row r="5" spans="1:3" x14ac:dyDescent="0.25">
      <c r="A5" s="4" t="s">
        <v>13</v>
      </c>
      <c r="B5" s="5">
        <f>C5/C8</f>
        <v>0.48484848484848486</v>
      </c>
      <c r="C5" s="6">
        <f>13+3</f>
        <v>16</v>
      </c>
    </row>
    <row r="6" spans="1:3" x14ac:dyDescent="0.25">
      <c r="A6" s="4" t="s">
        <v>14</v>
      </c>
      <c r="B6" s="5">
        <f>C6/C8</f>
        <v>3.0303030303030304E-2</v>
      </c>
      <c r="C6" s="6">
        <v>1</v>
      </c>
    </row>
    <row r="7" spans="1:3" x14ac:dyDescent="0.25">
      <c r="A7" s="4" t="s">
        <v>15</v>
      </c>
      <c r="B7" s="5">
        <f>C7/C8</f>
        <v>0.33333333333333331</v>
      </c>
      <c r="C7" s="6">
        <f>10+1</f>
        <v>11</v>
      </c>
    </row>
    <row r="8" spans="1:3" x14ac:dyDescent="0.25">
      <c r="A8" s="7"/>
      <c r="B8" s="7" t="s">
        <v>6</v>
      </c>
      <c r="C8" s="7">
        <f>SUM(C4:C7)</f>
        <v>33</v>
      </c>
    </row>
    <row r="9" spans="1:3" x14ac:dyDescent="0.25">
      <c r="A9" s="7"/>
      <c r="B9" s="7" t="s">
        <v>7</v>
      </c>
      <c r="C9" s="7">
        <v>17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5" sqref="B5"/>
    </sheetView>
  </sheetViews>
  <sheetFormatPr defaultRowHeight="15" x14ac:dyDescent="0.25"/>
  <cols>
    <col min="1" max="1" width="2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16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17</v>
      </c>
      <c r="B4" s="5">
        <f>C4/C8</f>
        <v>0.43333333333333335</v>
      </c>
      <c r="C4" s="6">
        <f>12+1</f>
        <v>13</v>
      </c>
    </row>
    <row r="5" spans="1:3" x14ac:dyDescent="0.25">
      <c r="A5" s="4" t="s">
        <v>18</v>
      </c>
      <c r="B5" s="5">
        <f>C5/C8</f>
        <v>0.26666666666666666</v>
      </c>
      <c r="C5" s="6">
        <v>8</v>
      </c>
    </row>
    <row r="6" spans="1:3" x14ac:dyDescent="0.25">
      <c r="A6" s="4" t="s">
        <v>19</v>
      </c>
      <c r="B6" s="5">
        <f>C6/C8</f>
        <v>0.1</v>
      </c>
      <c r="C6" s="6">
        <v>3</v>
      </c>
    </row>
    <row r="7" spans="1:3" x14ac:dyDescent="0.25">
      <c r="A7" s="4" t="s">
        <v>20</v>
      </c>
      <c r="B7" s="5">
        <f>C7/C8</f>
        <v>0.2</v>
      </c>
      <c r="C7" s="6">
        <v>6</v>
      </c>
    </row>
    <row r="8" spans="1:3" x14ac:dyDescent="0.25">
      <c r="A8" s="7"/>
      <c r="B8" s="7" t="s">
        <v>6</v>
      </c>
      <c r="C8" s="7">
        <f>SUM(C4:C7)</f>
        <v>30</v>
      </c>
    </row>
    <row r="9" spans="1:3" x14ac:dyDescent="0.25">
      <c r="A9" s="7"/>
      <c r="B9" s="7" t="s">
        <v>7</v>
      </c>
      <c r="C9" s="7">
        <f>17+3</f>
        <v>20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1" sqref="D11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21</v>
      </c>
    </row>
    <row r="3" spans="1:3" x14ac:dyDescent="0.25">
      <c r="A3" s="3" t="s">
        <v>2</v>
      </c>
      <c r="B3" s="8" t="s">
        <v>3</v>
      </c>
      <c r="C3" s="9"/>
    </row>
    <row r="4" spans="1:3" x14ac:dyDescent="0.25">
      <c r="A4" s="4" t="s">
        <v>22</v>
      </c>
      <c r="B4" s="5">
        <v>1</v>
      </c>
      <c r="C4" s="6">
        <f>40+4</f>
        <v>44</v>
      </c>
    </row>
    <row r="5" spans="1:3" x14ac:dyDescent="0.25">
      <c r="A5" s="7"/>
      <c r="B5" s="7" t="s">
        <v>6</v>
      </c>
      <c r="C5" s="7">
        <f>SUM(C4)</f>
        <v>44</v>
      </c>
    </row>
    <row r="6" spans="1:3" x14ac:dyDescent="0.25">
      <c r="A6" s="7"/>
      <c r="B6" s="7" t="s">
        <v>7</v>
      </c>
      <c r="C6" s="7">
        <v>6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1</vt:lpstr>
      <vt:lpstr>Question 2</vt:lpstr>
      <vt:lpstr>Question 3</vt:lpstr>
      <vt:lpstr>Question 4</vt:lpstr>
      <vt:lpstr>Question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Adri Boone</cp:lastModifiedBy>
  <dcterms:created xsi:type="dcterms:W3CDTF">2024-03-12T13:26:50Z</dcterms:created>
  <dcterms:modified xsi:type="dcterms:W3CDTF">2024-03-12T14:35:54Z</dcterms:modified>
</cp:coreProperties>
</file>